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987332B8-F37C-461A-BC9E-72CE9B293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" sheetId="1" r:id="rId1"/>
    <sheet name="EN" sheetId="3" r:id="rId2"/>
    <sheet name="Format" sheetId="2" r:id="rId3"/>
  </sheets>
  <externalReferences>
    <externalReference r:id="rId4"/>
    <externalReference r:id="rId5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34" i="1"/>
  <c r="E35" i="1"/>
  <c r="E32" i="1"/>
  <c r="E25" i="1"/>
  <c r="E26" i="1"/>
  <c r="E27" i="1"/>
  <c r="E28" i="1"/>
  <c r="E30" i="1"/>
  <c r="E24" i="1"/>
  <c r="E20" i="1"/>
  <c r="E21" i="1"/>
  <c r="E19" i="1"/>
  <c r="E13" i="1"/>
  <c r="E14" i="1"/>
  <c r="E15" i="1"/>
  <c r="E16" i="1"/>
  <c r="E12" i="1"/>
  <c r="E5" i="1"/>
  <c r="E6" i="1"/>
  <c r="E7" i="1"/>
  <c r="E8" i="1"/>
  <c r="E9" i="1"/>
  <c r="E4" i="1"/>
  <c r="C35" i="1"/>
  <c r="D35" i="1"/>
  <c r="D34" i="1"/>
  <c r="C34" i="1"/>
  <c r="D33" i="1"/>
  <c r="C33" i="1"/>
  <c r="D32" i="1"/>
  <c r="C32" i="1"/>
  <c r="D30" i="1"/>
  <c r="C30" i="1"/>
  <c r="D28" i="1"/>
  <c r="C28" i="1"/>
  <c r="D27" i="1"/>
  <c r="C26" i="1"/>
  <c r="D25" i="1"/>
  <c r="C25" i="1"/>
  <c r="D24" i="1"/>
  <c r="C24" i="1"/>
  <c r="D21" i="1"/>
  <c r="C21" i="1"/>
  <c r="D20" i="1"/>
  <c r="C20" i="1"/>
  <c r="D19" i="1"/>
  <c r="C19" i="1"/>
  <c r="D16" i="1"/>
  <c r="C16" i="1"/>
  <c r="D15" i="1"/>
  <c r="C15" i="1"/>
  <c r="D14" i="1"/>
  <c r="C14" i="1"/>
  <c r="D13" i="1"/>
  <c r="C13" i="1"/>
  <c r="D12" i="1"/>
  <c r="C12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<sst xmlns="http://schemas.openxmlformats.org/spreadsheetml/2006/main" count="75" uniqueCount="69">
  <si>
    <t>MSEK</t>
  </si>
  <si>
    <t>Betald inkomstskatt</t>
  </si>
  <si>
    <t>Kassaflöde från förändringar i rörelsekapital</t>
  </si>
  <si>
    <t>Förvärv av materiella anläggningstillgångar</t>
  </si>
  <si>
    <t>Valutakursdifferens i likvida medel</t>
  </si>
  <si>
    <t>header</t>
  </si>
  <si>
    <t>Cash flow from changes in working capital</t>
  </si>
  <si>
    <t>Cash flow from investing activities</t>
  </si>
  <si>
    <t>Cash flow from financing activities</t>
  </si>
  <si>
    <t>Kassaflöde från finansieringsverksamheten</t>
  </si>
  <si>
    <t>Kassaflöde från investeringsverksamheten</t>
  </si>
  <si>
    <t>Den löpande verksamheten</t>
  </si>
  <si>
    <t>Rörelseresultat</t>
  </si>
  <si>
    <t xml:space="preserve">Justering för poster som inte ingår i kassaflödet </t>
  </si>
  <si>
    <t>Ökning (-) /Minskning (+) av varulager</t>
  </si>
  <si>
    <t>Ökning (-) /Minskning (+) av rörelsefordringar</t>
  </si>
  <si>
    <t>Ökning (-) /Minskning (+) av rörelsefordringar (garanterade av EKN)</t>
  </si>
  <si>
    <t>Ökning (+) /Minskning (-) av rörelseskulder</t>
  </si>
  <si>
    <t>Investeringsverksamheten</t>
  </si>
  <si>
    <t>Investering i aktiverade utvecklingsutgifter</t>
  </si>
  <si>
    <t>Finansieringsverksamheten</t>
  </si>
  <si>
    <t>Utdelning</t>
  </si>
  <si>
    <t>Periodens kassaflöde</t>
  </si>
  <si>
    <t>Likvida medel vid periodens början</t>
  </si>
  <si>
    <t>Likvida medel vid periodens slut</t>
  </si>
  <si>
    <t>width=10%; decimals=1</t>
  </si>
  <si>
    <t>SEK millions</t>
  </si>
  <si>
    <t>Operating activities</t>
  </si>
  <si>
    <t>Operating profit</t>
  </si>
  <si>
    <t>Adjustments for non-cash items</t>
  </si>
  <si>
    <t>Income tax paid</t>
  </si>
  <si>
    <t>Investing activities</t>
  </si>
  <si>
    <t>Acquisition of property, plant and equipment</t>
  </si>
  <si>
    <t>Investment in capitalized development expenses</t>
  </si>
  <si>
    <t>Financing activities</t>
  </si>
  <si>
    <t>Dividend</t>
  </si>
  <si>
    <t>Cash flow for the period</t>
  </si>
  <si>
    <t>Cash and cash equivalents at beginning of period</t>
  </si>
  <si>
    <t>Exchange differences in cash and cash equivalents</t>
  </si>
  <si>
    <t>Cash and cash equivalents at end of period</t>
  </si>
  <si>
    <t>Upptagna lån (+) Amortering av lån (-)</t>
  </si>
  <si>
    <t>Costs for new share issue</t>
  </si>
  <si>
    <t>Kostnader för nyemission</t>
  </si>
  <si>
    <t>-</t>
  </si>
  <si>
    <t>Amortering leasingskuld</t>
  </si>
  <si>
    <t>Erhållen ränta</t>
  </si>
  <si>
    <t>Erlagd ränta</t>
  </si>
  <si>
    <t>Kassaflöde från den löpande verksamheten</t>
  </si>
  <si>
    <t>Interest received</t>
  </si>
  <si>
    <t>Interest paid</t>
  </si>
  <si>
    <t>Cash flow from operating activities before changes in working capital</t>
  </si>
  <si>
    <t>Cash flow from operating activities</t>
  </si>
  <si>
    <t>Kassaflöde från den löpande verksamheten före förändring av rörelsekapital</t>
  </si>
  <si>
    <t>Ökning (+) /Minskning (-) av finansiella skulder (EKN finansiering)</t>
  </si>
  <si>
    <t>Ökning (+) /Minskning (-) av finansiella skulder</t>
  </si>
  <si>
    <t>Increase (-) /Decrease (+) in inventories</t>
  </si>
  <si>
    <t>Increase (-) /Decrease (+) in operating receivables</t>
  </si>
  <si>
    <t>Increase (-) /Decrease (+) in operating receivables (guaranteed by EKN)</t>
  </si>
  <si>
    <t>Increase (+) /Decrease (-) in operating liabilities</t>
  </si>
  <si>
    <t>Increase (+) /Decrease (-) in financial liabilities (EKN financing)</t>
  </si>
  <si>
    <t>Increase (+) /Decrease (-) in financial liabilities</t>
  </si>
  <si>
    <t>Lease liability payments</t>
  </si>
  <si>
    <t>Proceeds and (+) Repayment (-) of borrowings</t>
  </si>
  <si>
    <t>jan-dec
2023</t>
  </si>
  <si>
    <t>Jan-Dec
2023</t>
  </si>
  <si>
    <t>jan-mar
2023</t>
  </si>
  <si>
    <t>jan-mar
2024</t>
  </si>
  <si>
    <t>Jan-Mar
2023</t>
  </si>
  <si>
    <t>Jan-Mar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</si>
</sst>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"/>
    <numFmt numFmtId="165" formatCode="#,##0.0"/>
    <numFmt numFmtId="166" formatCode="0.0%"/>
  </numFmts>
  <fonts count="7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  <font>
      <sz val="10"/>
      <name val="Arial"/>
      <family val="2"/>
    </font>
    <font>
      <b/>
      <sz val="12"/>
      <name val="Lato Light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164" fontId="3" fillId="0" borderId="0" xfId="0" applyNumberFormat="1" applyFont="1" applyAlignment="1">
      <alignment horizontal="right"/>
    </xf>
    <xf numFmtId="166" fontId="3" fillId="2" borderId="0" xfId="0" applyNumberFormat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Border="1"/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3" fillId="0" borderId="1" xfId="0" applyNumberFormat="1" applyFont="1" applyBorder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/>
    </xf>
    <xf numFmtId="49" fontId="6" fillId="2" borderId="1" xfId="0" quotePrefix="1" applyNumberFormat="1" applyFont="1" applyFill="1" applyBorder="1" applyAlignment="1">
      <alignment horizontal="right" wrapText="1"/>
    </xf>
    <xf numFmtId="0" fontId="6" fillId="0" borderId="1" xfId="0" quotePrefix="1" applyFont="1" applyBorder="1" applyAlignment="1">
      <alignment horizontal="right" wrapText="1"/>
    </xf>
    <xf numFmtId="164" fontId="3" fillId="0" borderId="0" xfId="0" quotePrefix="1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</cellXfs>
  <cellStyles count="54">
    <cellStyle name="Currency 2" xfId="53" xr:uid="{A390A421-587C-6644-8BD3-83A67A710FD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423/Underlag%20till%20%20Del&#229;rsrapport%20i%202023Q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>
            <v>15.445602510616656</v>
          </cell>
          <cell r="C7">
            <v>12.14615745302353</v>
          </cell>
        </row>
        <row r="8">
          <cell r="B8">
            <v>10.713060007408364</v>
          </cell>
          <cell r="C8">
            <v>8.2629968208903648</v>
          </cell>
        </row>
        <row r="9">
          <cell r="B9">
            <v>0.76966168000000001</v>
          </cell>
          <cell r="C9">
            <v>0.43308597125000003</v>
          </cell>
        </row>
        <row r="10">
          <cell r="B10">
            <v>-2.4388752062120003</v>
          </cell>
          <cell r="C10">
            <v>-1.9583778029499999</v>
          </cell>
        </row>
        <row r="11">
          <cell r="B11">
            <v>0.93184085138899964</v>
          </cell>
          <cell r="C11">
            <v>-0.52560585380707903</v>
          </cell>
        </row>
        <row r="12">
          <cell r="B12">
            <v>25.421289843202018</v>
          </cell>
          <cell r="C12">
            <v>18.358256588406817</v>
          </cell>
        </row>
        <row r="15">
          <cell r="B15">
            <v>-3.8568137775233571</v>
          </cell>
          <cell r="C15">
            <v>-6.8189229932834747</v>
          </cell>
        </row>
        <row r="16">
          <cell r="B16">
            <v>-4.8834368701949824</v>
          </cell>
          <cell r="C16">
            <v>-25.75535191261411</v>
          </cell>
        </row>
        <row r="17">
          <cell r="B17">
            <v>-6.1438610899999908</v>
          </cell>
          <cell r="C17">
            <v>-0.33056501124998611</v>
          </cell>
        </row>
        <row r="18">
          <cell r="B18">
            <v>1.9304128696811433</v>
          </cell>
          <cell r="C18">
            <v>5.566687573695746</v>
          </cell>
        </row>
        <row r="19">
          <cell r="B19">
            <v>12.46759097516483</v>
          </cell>
          <cell r="C19">
            <v>-8.9798957550450069</v>
          </cell>
        </row>
        <row r="22">
          <cell r="B22">
            <v>-1.8761003987730001</v>
          </cell>
          <cell r="C22">
            <v>-1.1772717062679998</v>
          </cell>
        </row>
        <row r="23">
          <cell r="B23">
            <v>-19.499161809999997</v>
          </cell>
          <cell r="C23">
            <v>-15.188734909999994</v>
          </cell>
        </row>
        <row r="24">
          <cell r="B24">
            <v>-21.375262208772998</v>
          </cell>
          <cell r="C24">
            <v>-16.366006616267995</v>
          </cell>
        </row>
        <row r="27">
          <cell r="B27">
            <v>-3.6063788799947362E-4</v>
          </cell>
          <cell r="C27">
            <v>-3.9158272367730018</v>
          </cell>
        </row>
        <row r="28">
          <cell r="B28">
            <v>14.973560619999997</v>
          </cell>
          <cell r="C28">
            <v>-0.35566255875000569</v>
          </cell>
        </row>
        <row r="29">
          <cell r="B29">
            <v>-0.15105767420999996</v>
          </cell>
        </row>
        <row r="31">
          <cell r="C31">
            <v>-0.55398495718699992</v>
          </cell>
        </row>
        <row r="32">
          <cell r="B32">
            <v>-3.4308993245000003</v>
          </cell>
          <cell r="C32">
            <v>-3.2015713357040005</v>
          </cell>
        </row>
        <row r="34">
          <cell r="B34">
            <v>11.240185309191999</v>
          </cell>
          <cell r="C34">
            <v>-8.0270460884140071</v>
          </cell>
        </row>
        <row r="36">
          <cell r="B36">
            <v>2.4835717497938292</v>
          </cell>
          <cell r="C36">
            <v>-33.372948459727006</v>
          </cell>
        </row>
        <row r="37">
          <cell r="B37">
            <v>37.281025777586002</v>
          </cell>
          <cell r="C37">
            <v>96.904342121897997</v>
          </cell>
        </row>
        <row r="38">
          <cell r="B38">
            <v>1.1674684798819985</v>
          </cell>
          <cell r="C38">
            <v>-0.89221074984971727</v>
          </cell>
        </row>
        <row r="39">
          <cell r="B39">
            <v>40.932066007261831</v>
          </cell>
          <cell r="C39">
            <v>62.639182912321267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39.269690415262389</v>
          </cell>
        </row>
        <row r="8">
          <cell r="D8">
            <v>29.633949110641332</v>
          </cell>
        </row>
        <row r="9">
          <cell r="D9">
            <v>1.1411570404000002</v>
          </cell>
        </row>
        <row r="10">
          <cell r="D10">
            <v>-11.302679123531002</v>
          </cell>
        </row>
        <row r="11">
          <cell r="D11">
            <v>-9.9778360172910805</v>
          </cell>
        </row>
        <row r="12">
          <cell r="D12">
            <v>48.764281425481634</v>
          </cell>
        </row>
        <row r="15">
          <cell r="D15">
            <v>8.8469151909230046</v>
          </cell>
        </row>
        <row r="16">
          <cell r="D16">
            <v>-2.5477826130030992</v>
          </cell>
        </row>
        <row r="17">
          <cell r="D17">
            <v>-16.720861930000005</v>
          </cell>
        </row>
        <row r="18">
          <cell r="D18">
            <v>13.03398577871838</v>
          </cell>
        </row>
        <row r="19">
          <cell r="D19">
            <v>51.376537852119917</v>
          </cell>
        </row>
        <row r="22">
          <cell r="D22">
            <v>-6.8711723701680008</v>
          </cell>
        </row>
        <row r="23">
          <cell r="D23">
            <v>-75.842497050000006</v>
          </cell>
        </row>
        <row r="24">
          <cell r="D24">
            <v>-82.713669420168003</v>
          </cell>
        </row>
        <row r="27">
          <cell r="D27">
            <v>-12.000071797888001</v>
          </cell>
        </row>
        <row r="28">
          <cell r="D28">
            <v>1.5275242400000097</v>
          </cell>
        </row>
        <row r="29">
          <cell r="D29">
            <v>-1.036841107184</v>
          </cell>
        </row>
        <row r="31">
          <cell r="D31">
            <v>-0.56000000000000005</v>
          </cell>
        </row>
        <row r="32">
          <cell r="D32">
            <v>-13.436515270300003</v>
          </cell>
        </row>
        <row r="34">
          <cell r="D34">
            <v>-25.505903935371997</v>
          </cell>
        </row>
        <row r="36">
          <cell r="D36">
            <v>-56.843035503420076</v>
          </cell>
        </row>
        <row r="37">
          <cell r="D37">
            <v>96.904342121897997</v>
          </cell>
        </row>
        <row r="38">
          <cell r="D38">
            <v>-2.7798010388877139</v>
          </cell>
        </row>
        <row r="39">
          <cell r="D39">
            <v>37.281505579590203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5"/>
  <sheetViews>
    <sheetView tabSelected="1" topLeftCell="A7" zoomScale="70" zoomScaleNormal="70" zoomScalePageLayoutView="85" workbookViewId="0">
      <selection activeCell="C24" sqref="C24"/>
    </sheetView>
  </sheetViews>
  <sheetFormatPr defaultColWidth="11" defaultRowHeight="18.600000000000001" x14ac:dyDescent="0.45"/>
  <cols>
    <col min="2" max="2" width="57.453125" style="3" customWidth="1"/>
    <col min="3" max="5" width="10.7265625" style="4" customWidth="1"/>
    <col min="6" max="16384" width="11" style="3"/>
  </cols>
  <sheetData>
    <row r="2" spans="2:5" ht="28.2" x14ac:dyDescent="0.45">
      <c r="B2" s="2" t="s">
        <v>0</v>
      </c>
      <c r="C2" s="27" t="s">
        <v>66</v>
      </c>
      <c r="D2" s="28" t="s">
        <v>65</v>
      </c>
      <c r="E2" s="28" t="s">
        <v>63</v>
      </c>
    </row>
    <row r="3" spans="2:5" x14ac:dyDescent="0.45">
      <c r="B3" s="18" t="s">
        <v>11</v>
      </c>
      <c r="C3" s="14"/>
      <c r="D3" s="8"/>
      <c r="E3" s="8"/>
    </row>
    <row r="4" spans="2:5" x14ac:dyDescent="0.45">
      <c r="B4" s="7" t="s">
        <v>12</v>
      </c>
      <c r="C4" s="15">
        <f>'[1]Gp CF'!B7</f>
        <v>15.445602510616656</v>
      </c>
      <c r="D4" s="6">
        <f>'[1]Gp CF'!C7</f>
        <v>12.14615745302353</v>
      </c>
      <c r="E4" s="6">
        <f>'[2]Gp CF'!D7</f>
        <v>39.269690415262389</v>
      </c>
    </row>
    <row r="5" spans="2:5" x14ac:dyDescent="0.45">
      <c r="B5" s="7" t="s">
        <v>13</v>
      </c>
      <c r="C5" s="15">
        <f>'[1]Gp CF'!B8</f>
        <v>10.713060007408364</v>
      </c>
      <c r="D5" s="9">
        <f>'[1]Gp CF'!C8</f>
        <v>8.2629968208903648</v>
      </c>
      <c r="E5" s="9">
        <f>'[2]Gp CF'!D8</f>
        <v>29.633949110641332</v>
      </c>
    </row>
    <row r="6" spans="2:5" x14ac:dyDescent="0.45">
      <c r="B6" s="10" t="s">
        <v>45</v>
      </c>
      <c r="C6" s="16">
        <f>'[1]Gp CF'!B9</f>
        <v>0.76966168000000001</v>
      </c>
      <c r="D6" s="11">
        <f>'[1]Gp CF'!C9</f>
        <v>0.43308597125000003</v>
      </c>
      <c r="E6" s="11">
        <f>'[2]Gp CF'!D9</f>
        <v>1.1411570404000002</v>
      </c>
    </row>
    <row r="7" spans="2:5" x14ac:dyDescent="0.45">
      <c r="B7" s="10" t="s">
        <v>46</v>
      </c>
      <c r="C7" s="17">
        <f>'[1]Gp CF'!B10</f>
        <v>-2.4388752062120003</v>
      </c>
      <c r="D7" s="11">
        <f>'[1]Gp CF'!C10</f>
        <v>-1.9583778029499999</v>
      </c>
      <c r="E7" s="11">
        <f>'[2]Gp CF'!D10</f>
        <v>-11.302679123531002</v>
      </c>
    </row>
    <row r="8" spans="2:5" x14ac:dyDescent="0.45">
      <c r="B8" s="24" t="s">
        <v>1</v>
      </c>
      <c r="C8" s="25">
        <f>'[1]Gp CF'!B11</f>
        <v>0.93184085138899964</v>
      </c>
      <c r="D8" s="26">
        <f>'[1]Gp CF'!C11</f>
        <v>-0.52560585380707903</v>
      </c>
      <c r="E8" s="26">
        <f>'[2]Gp CF'!D11</f>
        <v>-9.9778360172910805</v>
      </c>
    </row>
    <row r="9" spans="2:5" x14ac:dyDescent="0.45">
      <c r="B9" s="19" t="s">
        <v>52</v>
      </c>
      <c r="C9" s="20">
        <f>'[1]Gp CF'!B12</f>
        <v>25.421289843202018</v>
      </c>
      <c r="D9" s="21">
        <f>'[1]Gp CF'!C12</f>
        <v>18.358256588406817</v>
      </c>
      <c r="E9" s="21">
        <f>'[2]Gp CF'!D12</f>
        <v>48.764281425481634</v>
      </c>
    </row>
    <row r="10" spans="2:5" x14ac:dyDescent="0.45">
      <c r="B10" s="5"/>
      <c r="C10" s="16"/>
      <c r="D10" s="11"/>
      <c r="E10" s="11"/>
    </row>
    <row r="11" spans="2:5" x14ac:dyDescent="0.45">
      <c r="B11" s="19" t="s">
        <v>2</v>
      </c>
      <c r="C11" s="16"/>
      <c r="D11" s="11"/>
      <c r="E11" s="11"/>
    </row>
    <row r="12" spans="2:5" x14ac:dyDescent="0.45">
      <c r="B12" s="7" t="s">
        <v>14</v>
      </c>
      <c r="C12" s="16">
        <f>'[1]Gp CF'!B15</f>
        <v>-3.8568137775233571</v>
      </c>
      <c r="D12" s="6">
        <f>'[1]Gp CF'!C15</f>
        <v>-6.8189229932834747</v>
      </c>
      <c r="E12" s="6">
        <f>'[2]Gp CF'!D15</f>
        <v>8.8469151909230046</v>
      </c>
    </row>
    <row r="13" spans="2:5" x14ac:dyDescent="0.45">
      <c r="B13" s="7" t="s">
        <v>15</v>
      </c>
      <c r="C13" s="16">
        <f>'[1]Gp CF'!B16</f>
        <v>-4.8834368701949824</v>
      </c>
      <c r="D13" s="6">
        <f>'[1]Gp CF'!C16</f>
        <v>-25.75535191261411</v>
      </c>
      <c r="E13" s="6">
        <f>'[2]Gp CF'!D16</f>
        <v>-2.5477826130030992</v>
      </c>
    </row>
    <row r="14" spans="2:5" x14ac:dyDescent="0.45">
      <c r="B14" s="7" t="s">
        <v>16</v>
      </c>
      <c r="C14" s="16">
        <f>'[1]Gp CF'!B17</f>
        <v>-6.1438610899999908</v>
      </c>
      <c r="D14" s="6">
        <f>'[1]Gp CF'!C17</f>
        <v>-0.33056501124998611</v>
      </c>
      <c r="E14" s="6">
        <f>'[2]Gp CF'!D17</f>
        <v>-16.720861930000005</v>
      </c>
    </row>
    <row r="15" spans="2:5" x14ac:dyDescent="0.45">
      <c r="B15" s="24" t="s">
        <v>17</v>
      </c>
      <c r="C15" s="25">
        <f>'[1]Gp CF'!B18</f>
        <v>1.9304128696811433</v>
      </c>
      <c r="D15" s="26">
        <f>'[1]Gp CF'!C18</f>
        <v>5.566687573695746</v>
      </c>
      <c r="E15" s="26">
        <f>'[2]Gp CF'!D18</f>
        <v>13.03398577871838</v>
      </c>
    </row>
    <row r="16" spans="2:5" x14ac:dyDescent="0.45">
      <c r="B16" s="18" t="s">
        <v>47</v>
      </c>
      <c r="C16" s="20">
        <f>'[1]Gp CF'!B19</f>
        <v>12.46759097516483</v>
      </c>
      <c r="D16" s="22">
        <f>'[1]Gp CF'!C19</f>
        <v>-8.9798957550450069</v>
      </c>
      <c r="E16" s="22">
        <f>'[2]Gp CF'!D19</f>
        <v>51.376537852119917</v>
      </c>
    </row>
    <row r="17" spans="2:5" x14ac:dyDescent="0.45">
      <c r="C17" s="16"/>
      <c r="D17" s="9"/>
      <c r="E17" s="9"/>
    </row>
    <row r="18" spans="2:5" x14ac:dyDescent="0.45">
      <c r="B18" s="18" t="s">
        <v>18</v>
      </c>
      <c r="C18" s="20"/>
      <c r="D18" s="23"/>
      <c r="E18" s="23"/>
    </row>
    <row r="19" spans="2:5" x14ac:dyDescent="0.45">
      <c r="B19" s="7" t="s">
        <v>3</v>
      </c>
      <c r="C19" s="16">
        <f>'[1]Gp CF'!B22</f>
        <v>-1.8761003987730001</v>
      </c>
      <c r="D19" s="6">
        <f>'[1]Gp CF'!C22</f>
        <v>-1.1772717062679998</v>
      </c>
      <c r="E19" s="6">
        <f>'[2]Gp CF'!D22</f>
        <v>-6.8711723701680008</v>
      </c>
    </row>
    <row r="20" spans="2:5" x14ac:dyDescent="0.45">
      <c r="B20" s="24" t="s">
        <v>19</v>
      </c>
      <c r="C20" s="25">
        <f>'[1]Gp CF'!B23</f>
        <v>-19.499161809999997</v>
      </c>
      <c r="D20" s="26">
        <f>'[1]Gp CF'!C23</f>
        <v>-15.188734909999994</v>
      </c>
      <c r="E20" s="26">
        <f>'[2]Gp CF'!D23</f>
        <v>-75.842497050000006</v>
      </c>
    </row>
    <row r="21" spans="2:5" x14ac:dyDescent="0.45">
      <c r="B21" s="18" t="s">
        <v>10</v>
      </c>
      <c r="C21" s="20">
        <f>'[1]Gp CF'!B24</f>
        <v>-21.375262208772998</v>
      </c>
      <c r="D21" s="23">
        <f>'[1]Gp CF'!C24</f>
        <v>-16.366006616267995</v>
      </c>
      <c r="E21" s="23">
        <f>'[2]Gp CF'!D24</f>
        <v>-82.713669420168003</v>
      </c>
    </row>
    <row r="22" spans="2:5" x14ac:dyDescent="0.45">
      <c r="C22" s="16"/>
      <c r="D22" s="6"/>
      <c r="E22" s="6"/>
    </row>
    <row r="23" spans="2:5" x14ac:dyDescent="0.45">
      <c r="B23" s="18" t="s">
        <v>20</v>
      </c>
      <c r="C23" s="20"/>
      <c r="D23" s="23"/>
      <c r="E23" s="23"/>
    </row>
    <row r="24" spans="2:5" x14ac:dyDescent="0.45">
      <c r="B24" s="7" t="s">
        <v>40</v>
      </c>
      <c r="C24" s="16">
        <f>'[1]Gp CF'!B27</f>
        <v>-3.6063788799947362E-4</v>
      </c>
      <c r="D24" s="6">
        <f>'[1]Gp CF'!C27</f>
        <v>-3.9158272367730018</v>
      </c>
      <c r="E24" s="6">
        <f>'[2]Gp CF'!D27</f>
        <v>-12.000071797888001</v>
      </c>
    </row>
    <row r="25" spans="2:5" x14ac:dyDescent="0.45">
      <c r="B25" s="7" t="s">
        <v>53</v>
      </c>
      <c r="C25" s="16">
        <f>'[1]Gp CF'!B28</f>
        <v>14.973560619999997</v>
      </c>
      <c r="D25" s="6">
        <f>'[1]Gp CF'!C28</f>
        <v>-0.35566255875000569</v>
      </c>
      <c r="E25" s="6">
        <f>'[2]Gp CF'!D28</f>
        <v>1.5275242400000097</v>
      </c>
    </row>
    <row r="26" spans="2:5" x14ac:dyDescent="0.45">
      <c r="B26" s="12" t="s">
        <v>54</v>
      </c>
      <c r="C26" s="16">
        <f>'[1]Gp CF'!$B$29</f>
        <v>-0.15105767420999996</v>
      </c>
      <c r="D26" s="6" t="s">
        <v>43</v>
      </c>
      <c r="E26" s="6">
        <f>'[2]Gp CF'!D29</f>
        <v>-1.036841107184</v>
      </c>
    </row>
    <row r="27" spans="2:5" x14ac:dyDescent="0.45">
      <c r="B27" s="12" t="s">
        <v>42</v>
      </c>
      <c r="C27" s="16" t="s">
        <v>43</v>
      </c>
      <c r="D27" s="6">
        <f>'[1]Gp CF'!C31</f>
        <v>-0.55398495718699992</v>
      </c>
      <c r="E27" s="6">
        <f>'[2]Gp CF'!D31</f>
        <v>-0.56000000000000005</v>
      </c>
    </row>
    <row r="28" spans="2:5" x14ac:dyDescent="0.45">
      <c r="B28" s="7" t="s">
        <v>44</v>
      </c>
      <c r="C28" s="16">
        <f>'[1]Gp CF'!$B$32</f>
        <v>-3.4308993245000003</v>
      </c>
      <c r="D28" s="6">
        <f>'[1]Gp CF'!$C$32</f>
        <v>-3.2015713357040005</v>
      </c>
      <c r="E28" s="6">
        <f>'[2]Gp CF'!D32</f>
        <v>-13.436515270300003</v>
      </c>
    </row>
    <row r="29" spans="2:5" x14ac:dyDescent="0.45">
      <c r="B29" s="24" t="s">
        <v>21</v>
      </c>
      <c r="C29" s="25" t="s">
        <v>43</v>
      </c>
      <c r="D29" s="26" t="s">
        <v>43</v>
      </c>
      <c r="E29" s="26" t="s">
        <v>43</v>
      </c>
    </row>
    <row r="30" spans="2:5" x14ac:dyDescent="0.45">
      <c r="B30" s="18" t="s">
        <v>9</v>
      </c>
      <c r="C30" s="20">
        <f>'[1]Gp CF'!$B$34</f>
        <v>11.240185309191999</v>
      </c>
      <c r="D30" s="23">
        <f>'[1]Gp CF'!$C$34</f>
        <v>-8.0270460884140071</v>
      </c>
      <c r="E30" s="23">
        <f>'[2]Gp CF'!D34</f>
        <v>-25.505903935371997</v>
      </c>
    </row>
    <row r="31" spans="2:5" x14ac:dyDescent="0.45">
      <c r="C31" s="16"/>
      <c r="D31" s="13"/>
      <c r="E31" s="13"/>
    </row>
    <row r="32" spans="2:5" x14ac:dyDescent="0.45">
      <c r="B32" s="18" t="s">
        <v>22</v>
      </c>
      <c r="C32" s="20">
        <f>'[1]Gp CF'!$B$36</f>
        <v>2.4835717497938292</v>
      </c>
      <c r="D32" s="23">
        <f>'[1]Gp CF'!$C$36</f>
        <v>-33.372948459727006</v>
      </c>
      <c r="E32" s="23">
        <f>'[2]Gp CF'!D36</f>
        <v>-56.843035503420076</v>
      </c>
    </row>
    <row r="33" spans="2:5" x14ac:dyDescent="0.45">
      <c r="B33" s="7" t="s">
        <v>23</v>
      </c>
      <c r="C33" s="16">
        <f>'[1]Gp CF'!$B$37</f>
        <v>37.281025777586002</v>
      </c>
      <c r="D33" s="6">
        <f>'[1]Gp CF'!$C$37</f>
        <v>96.904342121897997</v>
      </c>
      <c r="E33" s="6">
        <f>'[2]Gp CF'!D37</f>
        <v>96.904342121897997</v>
      </c>
    </row>
    <row r="34" spans="2:5" x14ac:dyDescent="0.45">
      <c r="B34" s="24" t="s">
        <v>4</v>
      </c>
      <c r="C34" s="25">
        <f>'[1]Gp CF'!$B$38</f>
        <v>1.1674684798819985</v>
      </c>
      <c r="D34" s="26">
        <f>'[1]Gp CF'!$C$38</f>
        <v>-0.89221074984971727</v>
      </c>
      <c r="E34" s="26">
        <f>'[2]Gp CF'!D38</f>
        <v>-2.7798010388877139</v>
      </c>
    </row>
    <row r="35" spans="2:5" x14ac:dyDescent="0.45">
      <c r="B35" s="18" t="s">
        <v>24</v>
      </c>
      <c r="C35" s="20">
        <f>'[1]Gp CF'!$B$39</f>
        <v>40.932066007261831</v>
      </c>
      <c r="D35" s="23">
        <f>'[1]Gp CF'!$C$39</f>
        <v>62.639182912321267</v>
      </c>
      <c r="E35" s="23">
        <f>'[2]Gp CF'!D39</f>
        <v>37.281505579590203</v>
      </c>
    </row>
  </sheetData>
  <pageMargins left="0.75" right="0.75" top="1" bottom="1" header="0.5" footer="0.5"/>
  <pageSetup paperSize="9" scale="85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topLeftCell="A16" zoomScale="85" zoomScaleNormal="85" zoomScalePageLayoutView="85" workbookViewId="0">
      <selection activeCell="C28" sqref="C28"/>
    </sheetView>
  </sheetViews>
  <sheetFormatPr defaultColWidth="11" defaultRowHeight="18.600000000000001" x14ac:dyDescent="0.45"/>
  <cols>
    <col min="2" max="2" width="57.453125" style="3" customWidth="1"/>
    <col min="3" max="4" width="10.7265625" style="4" customWidth="1"/>
    <col min="5" max="16384" width="11" style="3"/>
  </cols>
  <sheetData>
    <row r="2" spans="2:5" ht="28.2" x14ac:dyDescent="0.45">
      <c r="B2" s="2" t="s">
        <v>26</v>
      </c>
      <c r="C2" s="27" t="s">
        <v>68</v>
      </c>
      <c r="D2" s="28" t="s">
        <v>67</v>
      </c>
      <c r="E2" s="27" t="s">
        <v>64</v>
      </c>
    </row>
    <row r="3" spans="2:5" x14ac:dyDescent="0.45">
      <c r="B3" s="18" t="s">
        <v>27</v>
      </c>
      <c r="C3" s="14"/>
      <c r="D3" s="8"/>
      <c r="E3" s="14"/>
    </row>
    <row r="4" spans="2:5" x14ac:dyDescent="0.45">
      <c r="B4" s="7" t="s">
        <v>28</v>
      </c>
      <c r="C4" s="15"/>
      <c r="D4" s="13"/>
      <c r="E4" s="15"/>
    </row>
    <row r="5" spans="2:5" x14ac:dyDescent="0.45">
      <c r="B5" s="7" t="s">
        <v>29</v>
      </c>
      <c r="C5" s="15"/>
      <c r="D5" s="29"/>
      <c r="E5" s="15"/>
    </row>
    <row r="6" spans="2:5" x14ac:dyDescent="0.45">
      <c r="B6" s="7" t="s">
        <v>48</v>
      </c>
      <c r="C6" s="16"/>
      <c r="D6" s="13"/>
      <c r="E6" s="16"/>
    </row>
    <row r="7" spans="2:5" x14ac:dyDescent="0.45">
      <c r="B7" s="7" t="s">
        <v>49</v>
      </c>
      <c r="C7" s="16"/>
      <c r="D7" s="13"/>
      <c r="E7" s="16"/>
    </row>
    <row r="8" spans="2:5" x14ac:dyDescent="0.45">
      <c r="B8" s="24" t="s">
        <v>30</v>
      </c>
      <c r="C8" s="25"/>
      <c r="D8" s="30"/>
      <c r="E8" s="25"/>
    </row>
    <row r="9" spans="2:5" x14ac:dyDescent="0.45">
      <c r="B9" s="18" t="s">
        <v>50</v>
      </c>
      <c r="C9" s="20"/>
      <c r="D9" s="31"/>
      <c r="E9" s="20"/>
    </row>
    <row r="10" spans="2:5" x14ac:dyDescent="0.45">
      <c r="C10" s="16"/>
      <c r="D10" s="13"/>
      <c r="E10" s="16"/>
    </row>
    <row r="11" spans="2:5" x14ac:dyDescent="0.45">
      <c r="B11" s="18" t="s">
        <v>6</v>
      </c>
      <c r="C11" s="16"/>
      <c r="D11" s="13"/>
      <c r="E11" s="16"/>
    </row>
    <row r="12" spans="2:5" x14ac:dyDescent="0.45">
      <c r="B12" s="7" t="s">
        <v>55</v>
      </c>
      <c r="C12" s="16"/>
      <c r="D12" s="13"/>
      <c r="E12" s="16"/>
    </row>
    <row r="13" spans="2:5" x14ac:dyDescent="0.45">
      <c r="B13" s="7" t="s">
        <v>56</v>
      </c>
      <c r="C13" s="16"/>
      <c r="D13" s="13"/>
      <c r="E13" s="16"/>
    </row>
    <row r="14" spans="2:5" x14ac:dyDescent="0.45">
      <c r="B14" s="7" t="s">
        <v>57</v>
      </c>
      <c r="C14" s="16"/>
      <c r="D14" s="13"/>
      <c r="E14" s="16"/>
    </row>
    <row r="15" spans="2:5" x14ac:dyDescent="0.45">
      <c r="B15" s="24" t="s">
        <v>58</v>
      </c>
      <c r="C15" s="25"/>
      <c r="D15" s="30"/>
      <c r="E15" s="25"/>
    </row>
    <row r="16" spans="2:5" x14ac:dyDescent="0.45">
      <c r="B16" s="18" t="s">
        <v>51</v>
      </c>
      <c r="C16" s="20"/>
      <c r="D16" s="32"/>
      <c r="E16" s="20"/>
    </row>
    <row r="17" spans="2:5" x14ac:dyDescent="0.45">
      <c r="C17" s="16"/>
      <c r="D17" s="29"/>
      <c r="E17" s="16"/>
    </row>
    <row r="18" spans="2:5" x14ac:dyDescent="0.45">
      <c r="B18" s="18" t="s">
        <v>31</v>
      </c>
      <c r="C18" s="20"/>
      <c r="D18" s="31"/>
      <c r="E18" s="20"/>
    </row>
    <row r="19" spans="2:5" x14ac:dyDescent="0.45">
      <c r="B19" s="7" t="s">
        <v>32</v>
      </c>
      <c r="C19" s="16"/>
      <c r="D19" s="13"/>
      <c r="E19" s="16"/>
    </row>
    <row r="20" spans="2:5" x14ac:dyDescent="0.45">
      <c r="B20" s="24" t="s">
        <v>33</v>
      </c>
      <c r="C20" s="25"/>
      <c r="D20" s="30"/>
      <c r="E20" s="25"/>
    </row>
    <row r="21" spans="2:5" x14ac:dyDescent="0.45">
      <c r="B21" s="18" t="s">
        <v>7</v>
      </c>
      <c r="C21" s="20"/>
      <c r="D21" s="31"/>
      <c r="E21" s="20"/>
    </row>
    <row r="22" spans="2:5" x14ac:dyDescent="0.45">
      <c r="C22" s="16"/>
      <c r="D22" s="13"/>
      <c r="E22" s="16"/>
    </row>
    <row r="23" spans="2:5" x14ac:dyDescent="0.45">
      <c r="B23" s="18" t="s">
        <v>34</v>
      </c>
      <c r="C23" s="20"/>
      <c r="D23" s="31"/>
      <c r="E23" s="20"/>
    </row>
    <row r="24" spans="2:5" x14ac:dyDescent="0.45">
      <c r="B24" s="7" t="s">
        <v>62</v>
      </c>
      <c r="C24" s="16"/>
      <c r="D24" s="13"/>
      <c r="E24" s="16"/>
    </row>
    <row r="25" spans="2:5" x14ac:dyDescent="0.45">
      <c r="B25" s="7" t="s">
        <v>59</v>
      </c>
      <c r="C25" s="16"/>
      <c r="D25" s="13"/>
      <c r="E25" s="16"/>
    </row>
    <row r="26" spans="2:5" x14ac:dyDescent="0.45">
      <c r="B26" s="7" t="s">
        <v>60</v>
      </c>
      <c r="C26" s="16"/>
      <c r="D26" s="13"/>
      <c r="E26" s="16"/>
    </row>
    <row r="27" spans="2:5" x14ac:dyDescent="0.45">
      <c r="B27" s="7" t="s">
        <v>41</v>
      </c>
      <c r="C27" s="16"/>
      <c r="D27" s="13"/>
      <c r="E27" s="16"/>
    </row>
    <row r="28" spans="2:5" x14ac:dyDescent="0.45">
      <c r="B28" s="7" t="s">
        <v>61</v>
      </c>
      <c r="C28" s="16"/>
      <c r="D28" s="13"/>
      <c r="E28" s="16"/>
    </row>
    <row r="29" spans="2:5" x14ac:dyDescent="0.45">
      <c r="B29" s="24" t="s">
        <v>35</v>
      </c>
      <c r="C29" s="25"/>
      <c r="D29" s="30"/>
      <c r="E29" s="25"/>
    </row>
    <row r="30" spans="2:5" x14ac:dyDescent="0.45">
      <c r="B30" s="18" t="s">
        <v>8</v>
      </c>
      <c r="C30" s="20"/>
      <c r="D30" s="31"/>
      <c r="E30" s="20"/>
    </row>
    <row r="31" spans="2:5" x14ac:dyDescent="0.45">
      <c r="C31" s="16"/>
      <c r="D31" s="13"/>
      <c r="E31" s="16"/>
    </row>
    <row r="32" spans="2:5" x14ac:dyDescent="0.45">
      <c r="B32" s="18" t="s">
        <v>36</v>
      </c>
      <c r="C32" s="16"/>
      <c r="D32" s="13"/>
      <c r="E32" s="16"/>
    </row>
    <row r="33" spans="2:5" x14ac:dyDescent="0.45">
      <c r="B33" s="7" t="s">
        <v>37</v>
      </c>
      <c r="C33" s="16"/>
      <c r="D33" s="13"/>
      <c r="E33" s="16"/>
    </row>
    <row r="34" spans="2:5" x14ac:dyDescent="0.45">
      <c r="B34" s="24" t="s">
        <v>38</v>
      </c>
      <c r="C34" s="25"/>
      <c r="D34" s="30"/>
      <c r="E34" s="25"/>
    </row>
    <row r="35" spans="2:5" x14ac:dyDescent="0.45">
      <c r="B35" s="18" t="s">
        <v>39</v>
      </c>
      <c r="C35" s="20"/>
      <c r="D35" s="31"/>
      <c r="E35" s="2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D9" sqref="D9"/>
    </sheetView>
  </sheetViews>
  <sheetFormatPr defaultColWidth="8.7265625" defaultRowHeight="12.6" x14ac:dyDescent="0.2"/>
  <cols>
    <col min="1" max="1" width="11.26953125" bestFit="1" customWidth="1"/>
    <col min="2" max="2" width="30.26953125" customWidth="1"/>
    <col min="3" max="5" width="20.36328125" bestFit="1" customWidth="1"/>
  </cols>
  <sheetData>
    <row r="1" spans="1:5" ht="18.600000000000001" x14ac:dyDescent="0.45">
      <c r="C1" s="4" t="s">
        <v>25</v>
      </c>
      <c r="D1" s="4" t="s">
        <v>25</v>
      </c>
      <c r="E1" s="4" t="s">
        <v>25</v>
      </c>
    </row>
    <row r="2" spans="1:5" x14ac:dyDescent="0.2">
      <c r="A2" t="s">
        <v>5</v>
      </c>
    </row>
    <row r="3" spans="1:5" x14ac:dyDescent="0.2">
      <c r="B3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AA596-8BBA-421F-82B6-6D2B5DBF7C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5B778C-B933-4633-9E5E-3C9FB1C2E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6D344-C5BB-4F5F-BCA4-55C6A6FDC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 Engman</cp:lastModifiedBy>
  <dcterms:created xsi:type="dcterms:W3CDTF">2011-11-21T18:23:56Z</dcterms:created>
  <dcterms:modified xsi:type="dcterms:W3CDTF">2024-04-26T09:45:37Z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