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Finance Group\DÅ\2024\Q224\Tabeller\"/>
    </mc:Choice>
  </mc:AlternateContent>
  <xr:revisionPtr revIDLastSave="0" documentId="13_ncr:1_{18C706E7-A020-42CF-9128-72230CBF3F0B}" xr6:coauthVersionLast="47" xr6:coauthVersionMax="47" xr10:uidLastSave="{00000000-0000-0000-0000-000000000000}"/>
  <bookViews>
    <workbookView xWindow="30612" yWindow="-108" windowWidth="23256" windowHeight="14016" xr2:uid="{267FFD48-D59F-4238-B15A-E4E60845BCF7}"/>
  </bookViews>
  <sheets>
    <sheet name="SV" sheetId="2" r:id="rId1"/>
    <sheet name="EN" sheetId="1" r:id="rId2"/>
    <sheet name="Forma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2" l="1"/>
  <c r="D7" i="2"/>
  <c r="C7" i="2"/>
  <c r="E6" i="2"/>
  <c r="D6" i="2"/>
  <c r="C6" i="2"/>
  <c r="E5" i="2"/>
  <c r="D5" i="2"/>
  <c r="C5" i="2"/>
  <c r="E4" i="2"/>
  <c r="D4" i="2"/>
  <c r="C4" i="2"/>
  <c r="E3" i="2"/>
  <c r="D3" i="2"/>
  <c r="C3" i="2"/>
</calcChain>
</file>

<file path=xl/sharedStrings.xml><?xml version="1.0" encoding="utf-8"?>
<sst xmlns="http://schemas.openxmlformats.org/spreadsheetml/2006/main" count="22" uniqueCount="20">
  <si>
    <t>header</t>
  </si>
  <si>
    <t>width=10%;decimals=1</t>
  </si>
  <si>
    <t>MSEK</t>
  </si>
  <si>
    <t>SEK millions</t>
  </si>
  <si>
    <t>Kassa</t>
  </si>
  <si>
    <t>Skulder till kreditinstitut</t>
  </si>
  <si>
    <t>Leasingrelaterade skulder</t>
  </si>
  <si>
    <t>Cash and cash equivalents</t>
  </si>
  <si>
    <t>Liabilities to credit institutions</t>
  </si>
  <si>
    <t>Lease-related liabilities</t>
  </si>
  <si>
    <t>Nettokassa (+) / skuld (-)</t>
  </si>
  <si>
    <t>Övriga räntebärande fordringar (EKN)</t>
  </si>
  <si>
    <t>Other interest carrying assets (EKN)</t>
  </si>
  <si>
    <t>Net cash (+) / net debt (-)</t>
  </si>
  <si>
    <t>31 dec
2023</t>
  </si>
  <si>
    <t>31 Dec
2023</t>
  </si>
  <si>
    <t>30 jun
2024</t>
  </si>
  <si>
    <t>30 Jun
2024</t>
  </si>
  <si>
    <t>30 Jun
2023</t>
  </si>
  <si>
    <t>30 jun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</si>
</sst>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5" fillId="0" borderId="0" xfId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center"/>
    </xf>
    <xf numFmtId="164" fontId="4" fillId="0" borderId="0" xfId="0" applyNumberFormat="1" applyFont="1" applyFill="1" applyBorder="1" applyAlignment="1">
      <alignment horizontal="right" vertical="center" wrapText="1"/>
    </xf>
    <xf numFmtId="165" fontId="4" fillId="2" borderId="0" xfId="1" applyNumberFormat="1" applyFont="1" applyFill="1" applyBorder="1" applyAlignment="1">
      <alignment horizontal="right"/>
    </xf>
    <xf numFmtId="3" fontId="5" fillId="2" borderId="0" xfId="1" applyNumberFormat="1" applyFont="1" applyFill="1" applyAlignment="1">
      <alignment horizontal="right"/>
    </xf>
    <xf numFmtId="49" fontId="0" fillId="2" borderId="0" xfId="0" quotePrefix="1" applyNumberFormat="1" applyFill="1" applyAlignment="1">
      <alignment horizontal="right" wrapText="1"/>
    </xf>
    <xf numFmtId="0" fontId="0" fillId="0" borderId="0" xfId="0" quotePrefix="1" applyAlignment="1">
      <alignment horizontal="right" wrapText="1"/>
    </xf>
    <xf numFmtId="0" fontId="4" fillId="0" borderId="0" xfId="1" applyFont="1"/>
    <xf numFmtId="165" fontId="6" fillId="2" borderId="1" xfId="1" applyNumberFormat="1" applyFont="1" applyFill="1" applyBorder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0" borderId="0" xfId="1" applyFont="1" applyBorder="1"/>
    <xf numFmtId="0" fontId="6" fillId="0" borderId="1" xfId="1" applyFont="1" applyBorder="1"/>
    <xf numFmtId="165" fontId="6" fillId="0" borderId="1" xfId="1" applyNumberFormat="1" applyFont="1" applyBorder="1" applyAlignment="1">
      <alignment horizontal="right"/>
    </xf>
    <xf numFmtId="3" fontId="5" fillId="2" borderId="0" xfId="1" applyNumberFormat="1" applyFont="1" applyFill="1" applyBorder="1" applyAlignment="1">
      <alignment horizontal="right"/>
    </xf>
    <xf numFmtId="0" fontId="5" fillId="0" borderId="0" xfId="1" applyFont="1" applyBorder="1" applyAlignment="1">
      <alignment horizontal="right"/>
    </xf>
    <xf numFmtId="3" fontId="6" fillId="2" borderId="1" xfId="1" applyNumberFormat="1" applyFont="1" applyFill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0" fillId="0" borderId="0" xfId="1" applyFont="1" applyAlignment="1">
      <alignment horizontal="right"/>
    </xf>
    <xf numFmtId="165" fontId="4" fillId="2" borderId="0" xfId="1" applyNumberFormat="1" applyFont="1" applyFill="1" applyAlignment="1">
      <alignment horizontal="right"/>
    </xf>
    <xf numFmtId="165" fontId="4" fillId="0" borderId="0" xfId="0" applyNumberFormat="1" applyFont="1" applyAlignment="1">
      <alignment horizontal="right" vertical="center" wrapText="1"/>
    </xf>
  </cellXfs>
  <cellStyles count="6">
    <cellStyle name="Normal" xfId="0" builtinId="0"/>
    <cellStyle name="Normal 2" xfId="1" xr:uid="{11156558-8A47-419B-9727-73A2187F4C0D}"/>
    <cellStyle name="Normal 2 2" xfId="3" xr:uid="{A145C4BA-5E66-4C09-8BE4-0C5182199187}"/>
    <cellStyle name="Normal 3" xfId="5" xr:uid="{AF7B60C4-CF56-4D24-B3A3-64480D227382}"/>
    <cellStyle name="Normal 4" xfId="2" xr:uid="{34598932-F86F-4835-A7BC-5C5AF0F5659C}"/>
    <cellStyle name="Procent 2" xfId="4" xr:uid="{4E53066B-2B64-4112-9B1E-770D6CCE6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4/Q224/Underlag%20till%20%20Del&#229;rsrapport%20i%202024Q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tep by step"/>
      <sheetName val="instructions"/>
      <sheetName val="Diagram s1 &amp; s3"/>
      <sheetName val="Kvartalsöversikt"/>
      <sheetName val="Nyckeltal försälj region"/>
      <sheetName val="Mercur"/>
      <sheetName val="Mercurdiff"/>
      <sheetName val="No of Instruments"/>
      <sheetName val="Mercur instruments"/>
      <sheetName val="Gp FS"/>
      <sheetName val="Equity"/>
      <sheetName val="Gp CF"/>
      <sheetName val="Parent"/>
      <sheetName val="Ställda säkerheter"/>
      <sheetName val="FTE"/>
      <sheetName val="Omräknings diff"/>
      <sheetName val="parent data23"/>
      <sheetName val="FS data"/>
      <sheetName val="parent data24"/>
      <sheetName val="Download data-&gt;&gt;&gt;"/>
      <sheetName val="noncash"/>
      <sheetName val="Mercur BD"/>
      <sheetName val="Mercur Bal BD"/>
      <sheetName val="EKN"/>
      <sheetName val="EKN1"/>
      <sheetName val="Sharehold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19">
          <cell r="L119">
            <v>34.707324771926004</v>
          </cell>
          <cell r="M119">
            <v>45.93732664067101</v>
          </cell>
          <cell r="N119">
            <v>37.281025777586002</v>
          </cell>
        </row>
        <row r="120">
          <cell r="L120">
            <v>-43.28871204</v>
          </cell>
          <cell r="M120">
            <v>-38.623808406681</v>
          </cell>
          <cell r="N120">
            <v>-32.146360677887998</v>
          </cell>
        </row>
        <row r="121">
          <cell r="L121">
            <v>-18.2959357125157</v>
          </cell>
          <cell r="M121">
            <v>-30.330114443529496</v>
          </cell>
          <cell r="N121">
            <v>-23.907216316725993</v>
          </cell>
        </row>
        <row r="122">
          <cell r="L122">
            <v>25.677229909999966</v>
          </cell>
          <cell r="M122">
            <v>13.208443390000014</v>
          </cell>
          <cell r="N122">
            <v>31.718492530000006</v>
          </cell>
        </row>
        <row r="123">
          <cell r="L123">
            <v>-1.2000930705897304</v>
          </cell>
          <cell r="M123">
            <v>-9.8081528195394725</v>
          </cell>
          <cell r="N123">
            <v>12.945941312972018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763E-5994-4D8E-A138-5AC8888038E0}">
  <dimension ref="B2:E8"/>
  <sheetViews>
    <sheetView tabSelected="1" zoomScale="90" zoomScaleNormal="90" workbookViewId="0">
      <selection activeCell="B9" sqref="B9"/>
    </sheetView>
  </sheetViews>
  <sheetFormatPr defaultColWidth="12.5" defaultRowHeight="14" x14ac:dyDescent="0.3"/>
  <cols>
    <col min="1" max="1" width="7.33203125" style="1" customWidth="1"/>
    <col min="2" max="2" width="45.6640625" style="1" customWidth="1"/>
    <col min="3" max="5" width="12.08203125" style="7" customWidth="1"/>
    <col min="6" max="16384" width="12.5" style="1"/>
  </cols>
  <sheetData>
    <row r="2" spans="2:5" ht="30.5" x14ac:dyDescent="0.55000000000000004">
      <c r="B2" s="13" t="s">
        <v>2</v>
      </c>
      <c r="C2" s="11" t="s">
        <v>16</v>
      </c>
      <c r="D2" s="12" t="s">
        <v>19</v>
      </c>
      <c r="E2" s="12" t="s">
        <v>14</v>
      </c>
    </row>
    <row r="3" spans="2:5" x14ac:dyDescent="0.3">
      <c r="B3" s="13" t="s">
        <v>4</v>
      </c>
      <c r="C3" s="24">
        <f>'[1]Gp FS'!L119</f>
        <v>34.707324771926004</v>
      </c>
      <c r="D3" s="25">
        <f>'[1]Gp FS'!M119</f>
        <v>45.93732664067101</v>
      </c>
      <c r="E3" s="25">
        <f>'[1]Gp FS'!N119</f>
        <v>37.281025777586002</v>
      </c>
    </row>
    <row r="4" spans="2:5" x14ac:dyDescent="0.3">
      <c r="B4" s="1" t="s">
        <v>5</v>
      </c>
      <c r="C4" s="15">
        <f>'[1]Gp FS'!L120</f>
        <v>-43.28871204</v>
      </c>
      <c r="D4" s="3">
        <f>'[1]Gp FS'!M120</f>
        <v>-38.623808406681</v>
      </c>
      <c r="E4" s="3">
        <f>'[1]Gp FS'!N120</f>
        <v>-32.146360677887998</v>
      </c>
    </row>
    <row r="5" spans="2:5" x14ac:dyDescent="0.3">
      <c r="B5" s="1" t="s">
        <v>6</v>
      </c>
      <c r="C5" s="15">
        <f>'[1]Gp FS'!L121</f>
        <v>-18.2959357125157</v>
      </c>
      <c r="D5" s="3">
        <f>'[1]Gp FS'!M121</f>
        <v>-30.330114443529496</v>
      </c>
      <c r="E5" s="3">
        <f>'[1]Gp FS'!N121</f>
        <v>-23.907216316725993</v>
      </c>
    </row>
    <row r="6" spans="2:5" x14ac:dyDescent="0.3">
      <c r="B6" s="1" t="s">
        <v>11</v>
      </c>
      <c r="C6" s="15">
        <f>'[1]Gp FS'!L122</f>
        <v>25.677229909999966</v>
      </c>
      <c r="D6" s="3">
        <f>'[1]Gp FS'!M122</f>
        <v>13.208443390000014</v>
      </c>
      <c r="E6" s="3">
        <f>'[1]Gp FS'!N122</f>
        <v>31.718492530000006</v>
      </c>
    </row>
    <row r="7" spans="2:5" x14ac:dyDescent="0.3">
      <c r="B7" s="17" t="s">
        <v>10</v>
      </c>
      <c r="C7" s="14">
        <f>'[1]Gp FS'!L123</f>
        <v>-1.2000930705897304</v>
      </c>
      <c r="D7" s="18">
        <f>'[1]Gp FS'!M123</f>
        <v>-9.8081528195394725</v>
      </c>
      <c r="E7" s="18">
        <f>'[1]Gp FS'!N123</f>
        <v>12.945941312972018</v>
      </c>
    </row>
    <row r="8" spans="2:5" x14ac:dyDescent="0.3">
      <c r="C8" s="3"/>
      <c r="D8" s="3"/>
      <c r="E8" s="3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FDF8-3614-40BE-89C1-E3AFBE4E306C}">
  <dimension ref="B2:E7"/>
  <sheetViews>
    <sheetView workbookViewId="0">
      <selection activeCell="E2" sqref="E2"/>
    </sheetView>
  </sheetViews>
  <sheetFormatPr defaultColWidth="12.5" defaultRowHeight="14" x14ac:dyDescent="0.3"/>
  <cols>
    <col min="1" max="1" width="7.33203125" style="1" customWidth="1"/>
    <col min="2" max="2" width="45.6640625" style="1" customWidth="1"/>
    <col min="3" max="5" width="12.08203125" style="7" customWidth="1"/>
    <col min="6" max="16384" width="12.5" style="1"/>
  </cols>
  <sheetData>
    <row r="2" spans="2:5" ht="28" x14ac:dyDescent="0.3">
      <c r="B2" s="13" t="s">
        <v>3</v>
      </c>
      <c r="C2" s="11" t="s">
        <v>17</v>
      </c>
      <c r="D2" s="12" t="s">
        <v>18</v>
      </c>
      <c r="E2" s="12" t="s">
        <v>15</v>
      </c>
    </row>
    <row r="3" spans="2:5" x14ac:dyDescent="0.3">
      <c r="B3" s="4" t="s">
        <v>7</v>
      </c>
      <c r="C3" s="9"/>
      <c r="D3" s="8"/>
      <c r="E3" s="8"/>
    </row>
    <row r="4" spans="2:5" x14ac:dyDescent="0.3">
      <c r="B4" s="1" t="s">
        <v>8</v>
      </c>
      <c r="C4" s="10"/>
      <c r="D4" s="2"/>
      <c r="E4" s="2"/>
    </row>
    <row r="5" spans="2:5" x14ac:dyDescent="0.3">
      <c r="B5" s="1" t="s">
        <v>9</v>
      </c>
      <c r="C5" s="10"/>
      <c r="D5" s="2"/>
      <c r="E5" s="2"/>
    </row>
    <row r="6" spans="2:5" x14ac:dyDescent="0.3">
      <c r="B6" s="16" t="s">
        <v>12</v>
      </c>
      <c r="C6" s="19"/>
      <c r="D6" s="20"/>
      <c r="E6" s="20"/>
    </row>
    <row r="7" spans="2:5" x14ac:dyDescent="0.3">
      <c r="B7" s="17" t="s">
        <v>13</v>
      </c>
      <c r="C7" s="21"/>
      <c r="D7" s="22"/>
      <c r="E7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22DA-6DCC-4C6A-A336-9C8497252FA7}">
  <dimension ref="A1:E2"/>
  <sheetViews>
    <sheetView workbookViewId="0">
      <selection activeCell="E1" sqref="E1:E1048576"/>
    </sheetView>
  </sheetViews>
  <sheetFormatPr defaultColWidth="12.5" defaultRowHeight="14" x14ac:dyDescent="0.3"/>
  <cols>
    <col min="1" max="1" width="7.33203125" style="1" customWidth="1"/>
    <col min="2" max="2" width="45.6640625" style="1" customWidth="1"/>
    <col min="3" max="5" width="19.08203125" style="2" bestFit="1" customWidth="1"/>
    <col min="6" max="16384" width="12.5" style="1"/>
  </cols>
  <sheetData>
    <row r="1" spans="1:5" x14ac:dyDescent="0.3">
      <c r="C1" s="2" t="s">
        <v>1</v>
      </c>
      <c r="D1" s="23" t="s">
        <v>1</v>
      </c>
      <c r="E1" s="23" t="s">
        <v>1</v>
      </c>
    </row>
    <row r="2" spans="1:5" x14ac:dyDescent="0.3">
      <c r="A2" s="1" t="s">
        <v>0</v>
      </c>
      <c r="B2" s="4"/>
      <c r="C2" s="5"/>
      <c r="D2" s="6"/>
      <c r="E2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3BE860-C013-44C6-930C-95F8CC329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26149B-E0FF-4DE5-932D-4B9575AF2CA7}">
  <ds:schemaRefs>
    <ds:schemaRef ds:uri="http://schemas.microsoft.com/office/2006/documentManagement/types"/>
    <ds:schemaRef ds:uri="http://purl.org/dc/dcmitype/"/>
    <ds:schemaRef ds:uri="http://www.w3.org/XML/1998/namespace"/>
    <ds:schemaRef ds:uri="5b5ca3cb-2584-429a-92e4-77404c480ffa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562697a0-9c60-4532-a119-e203e37f954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87060F5-492F-467E-88E5-FE91311CB2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Dernulf</dc:creator>
  <cp:lastModifiedBy>Johan Engman</cp:lastModifiedBy>
  <dcterms:created xsi:type="dcterms:W3CDTF">2020-11-09T10:37:37Z</dcterms:created>
  <dcterms:modified xsi:type="dcterms:W3CDTF">2024-07-17T07:04:47Z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